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5265" activeTab="0"/>
  </bookViews>
  <sheets>
    <sheet name="Estado de Flujos" sheetId="1" r:id="rId1"/>
  </sheets>
  <definedNames>
    <definedName name="_xlnm.Print_Area" localSheetId="0">'Estado de Flujos'!$A$1:$K$67</definedName>
  </definedNames>
  <calcPr fullCalcOnLoad="1"/>
</workbook>
</file>

<file path=xl/sharedStrings.xml><?xml version="1.0" encoding="utf-8"?>
<sst xmlns="http://schemas.openxmlformats.org/spreadsheetml/2006/main" count="54" uniqueCount="44">
  <si>
    <t>-</t>
  </si>
  <si>
    <t>Consolidated Cash Flow Statement of Abengoa for the Years ended December 31, 2008 and 2007</t>
  </si>
  <si>
    <t xml:space="preserve"> - Figures in thousands of euros - </t>
  </si>
  <si>
    <t>Gross Cash Flows from Operating Activities</t>
  </si>
  <si>
    <t>Financial results, depreciations, taxes and own work done for Fixed Assets</t>
  </si>
  <si>
    <t>Adjustments to the profit:</t>
  </si>
  <si>
    <t>Profit/loss through sale of tangible assets</t>
  </si>
  <si>
    <t>Profit/loss through sale of shares</t>
  </si>
  <si>
    <t>Results of derivative financial instruments</t>
  </si>
  <si>
    <t>Shares in profits/losses of associated companies</t>
  </si>
  <si>
    <t>Taxes</t>
  </si>
  <si>
    <t>Other non-monetary items</t>
  </si>
  <si>
    <t>Inventories</t>
  </si>
  <si>
    <t>Clients and other receivables</t>
  </si>
  <si>
    <t>Suppliers and other payable accounts</t>
  </si>
  <si>
    <t>Other current assets/liabilities</t>
  </si>
  <si>
    <t>III. Variations in working capital</t>
  </si>
  <si>
    <t>A. Net Cash Flows from Operating Activities</t>
  </si>
  <si>
    <t>Other assets</t>
  </si>
  <si>
    <t>Companies in the group, multigroup and associate companies</t>
  </si>
  <si>
    <t>Tangible fixed assets</t>
  </si>
  <si>
    <t>Intangible assets</t>
  </si>
  <si>
    <t>Translation difference and perimeter variation effect</t>
  </si>
  <si>
    <t>I.  Investments</t>
  </si>
  <si>
    <t>II. Dispposals</t>
  </si>
  <si>
    <t>B. Net Cash Flows from Investment Activities</t>
  </si>
  <si>
    <t>Dividends paid</t>
  </si>
  <si>
    <t>Other finance activities</t>
  </si>
  <si>
    <t>C. Net Cash Flows from Finance Activities</t>
  </si>
  <si>
    <t>Net Increase/Decrease of Cash and Equivalents</t>
  </si>
  <si>
    <t>Cash or equivalent at the beginning of the year</t>
  </si>
  <si>
    <t>Cash in Banks at the Close of the Year</t>
  </si>
  <si>
    <t>Cash Flows from discontinued operations</t>
  </si>
  <si>
    <t>Variations in working capital discontinued operations</t>
  </si>
  <si>
    <t>Investments flows from discontinued operation</t>
  </si>
  <si>
    <t>Disposals Investments flows from discontinued operation</t>
  </si>
  <si>
    <t>Cash flows from finance discontinued operations</t>
  </si>
  <si>
    <t>Cash or equivalent at the beginning of the year discontinued operations</t>
  </si>
  <si>
    <t>Amortisations, depreciations and provisions</t>
  </si>
  <si>
    <t>Income from loans and borrowings</t>
  </si>
  <si>
    <t>Repayment of loans and borrorwings</t>
  </si>
  <si>
    <t>II. Cash generated by operations</t>
  </si>
  <si>
    <t xml:space="preserve">I. Consolidated after-tax profit </t>
  </si>
  <si>
    <t>from Business Units (Note 27)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</si>
</sst>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"/>
    <numFmt numFmtId="183" formatCode="0.0"/>
    <numFmt numFmtId="184" formatCode="#,##0;\(#,##0\)"/>
    <numFmt numFmtId="185" formatCode="#,##0.0;\(#,##0.0\)"/>
    <numFmt numFmtId="186" formatCode="#,##0;[Red]\-#,##0"/>
    <numFmt numFmtId="187" formatCode="0.0000"/>
    <numFmt numFmtId="188" formatCode="0.000"/>
    <numFmt numFmtId="189" formatCode="0.000000"/>
    <numFmt numFmtId="190" formatCode="0.00000"/>
    <numFmt numFmtId="191" formatCode="#,##0.000"/>
    <numFmt numFmtId="192" formatCode="#,##0.0000"/>
    <numFmt numFmtId="193" formatCode="#,##0.00000"/>
    <numFmt numFmtId="194" formatCode="#,##0.00;\(#,##0.00\)"/>
    <numFmt numFmtId="195" formatCode="#,##0.000;\(#,##0.000\)"/>
    <numFmt numFmtId="196" formatCode="#,##0.0000;\(#,##0.0000\)"/>
    <numFmt numFmtId="197" formatCode="[$-C0A]dddd\,\ dd&quot; de &quot;mmmm&quot; de &quot;yyyy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Frutiger-Bold"/>
      <family val="0"/>
    </font>
    <font>
      <u val="single"/>
      <sz val="10"/>
      <color indexed="12"/>
      <name val="Frutiger-Light"/>
      <family val="0"/>
    </font>
    <font>
      <u val="single"/>
      <sz val="10"/>
      <color indexed="36"/>
      <name val="Frutiger-Light"/>
      <family val="0"/>
    </font>
    <font>
      <sz val="10"/>
      <name val="Times New Roman"/>
      <family val="0"/>
    </font>
    <font>
      <sz val="8"/>
      <name val="Frutiger-Light"/>
      <family val="0"/>
    </font>
    <font>
      <sz val="14"/>
      <name val="Frutiger-Bold"/>
      <family val="0"/>
    </font>
    <font>
      <u val="single"/>
      <sz val="10"/>
      <name val="Frutiger-Bold"/>
      <family val="0"/>
    </font>
    <font>
      <sz val="10"/>
      <name val="Frutiger-Bold"/>
      <family val="0"/>
    </font>
    <font>
      <sz val="12"/>
      <color indexed="9"/>
      <name val="Frutiger-Bold"/>
      <family val="0"/>
    </font>
    <font>
      <sz val="8"/>
      <color indexed="53"/>
      <name val="Frutiger-Bold"/>
      <family val="0"/>
    </font>
    <font>
      <sz val="8"/>
      <color indexed="9"/>
      <name val="Frutiger-Bold"/>
      <family val="0"/>
    </font>
    <font>
      <sz val="10"/>
      <color indexed="9"/>
      <name val="Frutiger-Bold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4" fillId="2" borderId="0" applyNumberFormat="0" applyBorder="0" applyProtection="0">
      <alignment horizontal="center" vertical="center" wrapText="1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84" fontId="8" fillId="0" borderId="0" xfId="23" applyNumberFormat="1" applyFont="1" applyAlignment="1">
      <alignment vertical="center"/>
      <protection/>
    </xf>
    <xf numFmtId="184" fontId="11" fillId="0" borderId="0" xfId="23" applyNumberFormat="1" applyFont="1" applyAlignment="1">
      <alignment horizontal="centerContinuous" vertical="center"/>
      <protection/>
    </xf>
    <xf numFmtId="184" fontId="11" fillId="0" borderId="0" xfId="23" applyNumberFormat="1" applyFont="1" applyAlignment="1">
      <alignment vertical="center"/>
      <protection/>
    </xf>
    <xf numFmtId="184" fontId="8" fillId="0" borderId="0" xfId="23" applyNumberFormat="1" applyFont="1" applyAlignment="1">
      <alignment horizontal="centerContinuous" vertical="center"/>
      <protection/>
    </xf>
    <xf numFmtId="184" fontId="4" fillId="0" borderId="0" xfId="23" applyNumberFormat="1" applyFont="1" applyAlignment="1">
      <alignment vertical="center"/>
      <protection/>
    </xf>
    <xf numFmtId="184" fontId="4" fillId="3" borderId="0" xfId="23" applyNumberFormat="1" applyFont="1" applyFill="1" applyAlignment="1">
      <alignment vertical="center"/>
      <protection/>
    </xf>
    <xf numFmtId="185" fontId="4" fillId="3" borderId="0" xfId="23" applyNumberFormat="1" applyFont="1" applyFill="1" applyAlignment="1">
      <alignment vertical="center"/>
      <protection/>
    </xf>
    <xf numFmtId="0" fontId="4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184" fontId="4" fillId="3" borderId="0" xfId="23" applyNumberFormat="1" applyFont="1" applyFill="1" applyBorder="1" applyAlignment="1">
      <alignment vertical="center"/>
      <protection/>
    </xf>
    <xf numFmtId="185" fontId="4" fillId="3" borderId="0" xfId="23" applyNumberFormat="1" applyFont="1" applyFill="1" applyBorder="1" applyAlignment="1">
      <alignment vertical="center"/>
      <protection/>
    </xf>
    <xf numFmtId="184" fontId="8" fillId="3" borderId="0" xfId="23" applyNumberFormat="1" applyFont="1" applyFill="1" applyBorder="1" applyAlignment="1">
      <alignment vertical="center"/>
      <protection/>
    </xf>
    <xf numFmtId="184" fontId="8" fillId="3" borderId="0" xfId="23" applyNumberFormat="1" applyFont="1" applyFill="1" applyBorder="1" applyAlignment="1" quotePrefix="1">
      <alignment horizontal="left" vertical="center"/>
      <protection/>
    </xf>
    <xf numFmtId="185" fontId="8" fillId="3" borderId="0" xfId="23" applyNumberFormat="1" applyFont="1" applyFill="1" applyBorder="1" applyAlignment="1">
      <alignment vertical="center"/>
      <protection/>
    </xf>
    <xf numFmtId="184" fontId="8" fillId="3" borderId="0" xfId="23" applyNumberFormat="1" applyFont="1" applyFill="1" applyAlignment="1">
      <alignment vertical="center"/>
      <protection/>
    </xf>
    <xf numFmtId="184" fontId="4" fillId="3" borderId="0" xfId="23" applyNumberFormat="1" applyFont="1" applyFill="1" applyAlignment="1">
      <alignment horizontal="left" vertical="center"/>
      <protection/>
    </xf>
    <xf numFmtId="184" fontId="4" fillId="3" borderId="0" xfId="23" applyNumberFormat="1" applyFont="1" applyFill="1" applyAlignment="1" quotePrefix="1">
      <alignment horizontal="left" vertical="center"/>
      <protection/>
    </xf>
    <xf numFmtId="0" fontId="11" fillId="3" borderId="0" xfId="23" applyFont="1" applyFill="1">
      <alignment/>
      <protection/>
    </xf>
    <xf numFmtId="184" fontId="4" fillId="3" borderId="0" xfId="23" applyNumberFormat="1" applyFont="1" applyFill="1" applyBorder="1" applyAlignment="1">
      <alignment horizontal="left" vertical="center"/>
      <protection/>
    </xf>
    <xf numFmtId="184" fontId="10" fillId="3" borderId="0" xfId="23" applyNumberFormat="1" applyFont="1" applyFill="1" applyAlignment="1">
      <alignment horizontal="centerContinuous" vertical="center"/>
      <protection/>
    </xf>
    <xf numFmtId="184" fontId="11" fillId="3" borderId="0" xfId="23" applyNumberFormat="1" applyFont="1" applyFill="1" applyAlignment="1">
      <alignment horizontal="centerContinuous" vertical="center"/>
      <protection/>
    </xf>
    <xf numFmtId="185" fontId="11" fillId="3" borderId="0" xfId="23" applyNumberFormat="1" applyFont="1" applyFill="1" applyAlignment="1">
      <alignment horizontal="centerContinuous" vertical="center"/>
      <protection/>
    </xf>
    <xf numFmtId="184" fontId="8" fillId="3" borderId="0" xfId="23" applyNumberFormat="1" applyFont="1" applyFill="1" applyAlignment="1">
      <alignment horizontal="centerContinuous" vertical="center"/>
      <protection/>
    </xf>
    <xf numFmtId="185" fontId="8" fillId="3" borderId="0" xfId="23" applyNumberFormat="1" applyFont="1" applyFill="1" applyAlignment="1">
      <alignment horizontal="centerContinuous" vertical="center"/>
      <protection/>
    </xf>
    <xf numFmtId="185" fontId="8" fillId="3" borderId="0" xfId="23" applyNumberFormat="1" applyFont="1" applyFill="1" applyAlignment="1">
      <alignment vertical="center"/>
      <protection/>
    </xf>
    <xf numFmtId="184" fontId="9" fillId="3" borderId="0" xfId="23" applyNumberFormat="1" applyFont="1" applyFill="1" applyAlignment="1">
      <alignment vertical="center"/>
      <protection/>
    </xf>
    <xf numFmtId="185" fontId="4" fillId="3" borderId="0" xfId="23" applyNumberFormat="1" applyFont="1" applyFill="1" applyAlignment="1">
      <alignment horizontal="centerContinuous" vertical="center"/>
      <protection/>
    </xf>
    <xf numFmtId="184" fontId="4" fillId="3" borderId="0" xfId="23" applyNumberFormat="1" applyFont="1" applyFill="1" applyBorder="1" applyAlignment="1">
      <alignment horizontal="right" vertical="center"/>
      <protection/>
    </xf>
    <xf numFmtId="0" fontId="8" fillId="3" borderId="0" xfId="0" applyFont="1" applyFill="1" applyBorder="1" applyAlignment="1" quotePrefix="1">
      <alignment vertical="top"/>
    </xf>
    <xf numFmtId="184" fontId="8" fillId="3" borderId="0" xfId="23" applyNumberFormat="1" applyFont="1" applyFill="1" applyBorder="1" applyAlignment="1" quotePrefix="1">
      <alignment horizontal="right" vertical="center"/>
      <protection/>
    </xf>
    <xf numFmtId="184" fontId="8" fillId="0" borderId="0" xfId="23" applyNumberFormat="1" applyFont="1" applyFill="1" applyAlignment="1">
      <alignment vertical="center"/>
      <protection/>
    </xf>
    <xf numFmtId="185" fontId="8" fillId="0" borderId="0" xfId="23" applyNumberFormat="1" applyFont="1" applyFill="1" applyBorder="1" applyAlignment="1">
      <alignment vertical="center"/>
      <protection/>
    </xf>
    <xf numFmtId="0" fontId="4" fillId="3" borderId="0" xfId="0" applyFont="1" applyFill="1" applyBorder="1" applyAlignment="1">
      <alignment horizontal="left" vertical="top"/>
    </xf>
    <xf numFmtId="184" fontId="4" fillId="0" borderId="0" xfId="23" applyNumberFormat="1" applyFont="1" applyFill="1" applyAlignment="1">
      <alignment vertical="center"/>
      <protection/>
    </xf>
    <xf numFmtId="0" fontId="4" fillId="3" borderId="0" xfId="0" applyFont="1" applyFill="1" applyBorder="1" applyAlignment="1">
      <alignment horizontal="right" vertical="top"/>
    </xf>
    <xf numFmtId="184" fontId="8" fillId="0" borderId="0" xfId="23" applyNumberFormat="1" applyFont="1" applyFill="1" applyAlignment="1">
      <alignment horizontal="right" vertical="center"/>
      <protection/>
    </xf>
    <xf numFmtId="184" fontId="8" fillId="0" borderId="0" xfId="23" applyNumberFormat="1" applyFont="1" applyAlignment="1">
      <alignment horizontal="right" vertical="center"/>
      <protection/>
    </xf>
    <xf numFmtId="194" fontId="8" fillId="0" borderId="0" xfId="23" applyNumberFormat="1" applyFont="1" applyAlignment="1">
      <alignment vertical="center"/>
      <protection/>
    </xf>
    <xf numFmtId="184" fontId="8" fillId="3" borderId="0" xfId="23" applyNumberFormat="1" applyFont="1" applyFill="1" applyBorder="1" applyAlignment="1">
      <alignment horizontal="left" vertical="center"/>
      <protection/>
    </xf>
    <xf numFmtId="184" fontId="12" fillId="4" borderId="0" xfId="23" applyNumberFormat="1" applyFont="1" applyFill="1" applyBorder="1" applyAlignment="1">
      <alignment vertical="center"/>
      <protection/>
    </xf>
    <xf numFmtId="185" fontId="12" fillId="4" borderId="0" xfId="23" applyNumberFormat="1" applyFont="1" applyFill="1" applyBorder="1" applyAlignment="1">
      <alignment vertical="center"/>
      <protection/>
    </xf>
    <xf numFmtId="14" fontId="12" fillId="4" borderId="0" xfId="23" applyNumberFormat="1" applyFont="1" applyFill="1" applyBorder="1" applyAlignment="1">
      <alignment horizontal="right" vertical="center"/>
      <protection/>
    </xf>
    <xf numFmtId="184" fontId="13" fillId="3" borderId="0" xfId="23" applyNumberFormat="1" applyFont="1" applyFill="1" applyBorder="1" applyAlignment="1">
      <alignment vertical="center"/>
      <protection/>
    </xf>
    <xf numFmtId="184" fontId="14" fillId="5" borderId="0" xfId="23" applyNumberFormat="1" applyFont="1" applyFill="1" applyBorder="1" applyAlignment="1">
      <alignment vertical="center"/>
      <protection/>
    </xf>
    <xf numFmtId="184" fontId="15" fillId="5" borderId="0" xfId="23" applyNumberFormat="1" applyFont="1" applyFill="1" applyBorder="1" applyAlignment="1">
      <alignment vertical="center"/>
      <protection/>
    </xf>
    <xf numFmtId="185" fontId="15" fillId="5" borderId="0" xfId="23" applyNumberFormat="1" applyFont="1" applyFill="1" applyBorder="1" applyAlignment="1">
      <alignment vertical="center"/>
      <protection/>
    </xf>
    <xf numFmtId="185" fontId="4" fillId="3" borderId="0" xfId="23" applyNumberFormat="1" applyFont="1" applyFill="1" applyAlignment="1">
      <alignment horizontal="right" vertical="center"/>
      <protection/>
    </xf>
    <xf numFmtId="184" fontId="4" fillId="0" borderId="0" xfId="23" applyNumberFormat="1" applyFont="1" applyFill="1" applyBorder="1" applyAlignment="1">
      <alignment horizontal="right" vertical="center"/>
      <protection/>
    </xf>
    <xf numFmtId="184" fontId="4" fillId="0" borderId="0" xfId="23" applyNumberFormat="1" applyFont="1" applyAlignment="1">
      <alignment horizontal="right" vertical="center"/>
      <protection/>
    </xf>
    <xf numFmtId="184" fontId="14" fillId="5" borderId="0" xfId="23" applyNumberFormat="1" applyFont="1" applyFill="1" applyBorder="1" applyAlignment="1">
      <alignment horizontal="right" vertical="center"/>
      <protection/>
    </xf>
    <xf numFmtId="184" fontId="8" fillId="3" borderId="0" xfId="23" applyNumberFormat="1" applyFont="1" applyFill="1" applyBorder="1" applyAlignment="1">
      <alignment horizontal="right" vertical="center"/>
      <protection/>
    </xf>
    <xf numFmtId="184" fontId="8" fillId="0" borderId="0" xfId="23" applyNumberFormat="1" applyFont="1" applyFill="1" applyBorder="1" applyAlignment="1">
      <alignment horizontal="right" vertical="center"/>
      <protection/>
    </xf>
    <xf numFmtId="184" fontId="8" fillId="3" borderId="0" xfId="23" applyNumberFormat="1" applyFont="1" applyFill="1" applyAlignment="1">
      <alignment horizontal="right" vertical="center"/>
      <protection/>
    </xf>
    <xf numFmtId="184" fontId="4" fillId="3" borderId="0" xfId="23" applyNumberFormat="1" applyFont="1" applyFill="1" applyAlignment="1">
      <alignment horizontal="right" vertical="center"/>
      <protection/>
    </xf>
    <xf numFmtId="184" fontId="15" fillId="5" borderId="0" xfId="23" applyNumberFormat="1" applyFont="1" applyFill="1" applyBorder="1" applyAlignment="1">
      <alignment horizontal="right" vertical="center"/>
      <protection/>
    </xf>
    <xf numFmtId="184" fontId="11" fillId="3" borderId="0" xfId="23" applyNumberFormat="1" applyFont="1" applyFill="1" applyAlignment="1">
      <alignment horizontal="right"/>
      <protection/>
    </xf>
  </cellXfs>
  <cellStyles count="11">
    <cellStyle name="Normal" xfId="0"/>
    <cellStyle name="Encabezado" xfId="15"/>
    <cellStyle name="Hyperlink" xfId="16"/>
    <cellStyle name="Followed Hyperlink" xfId="17"/>
    <cellStyle name="Milla¨_x0000_s [0]_HOJA (2)" xfId="18"/>
    <cellStyle name="Comma" xfId="19"/>
    <cellStyle name="Comma [0]" xfId="20"/>
    <cellStyle name="Currency" xfId="21"/>
    <cellStyle name="Currency [0]" xfId="22"/>
    <cellStyle name="Normal_Sabana V03 1202 (Asientos ARM)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31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238375" y="490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2238375" y="5876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8"/>
  <sheetViews>
    <sheetView showGridLines="0" tabSelected="1" workbookViewId="0" topLeftCell="A4">
      <selection activeCell="C13" sqref="C13"/>
    </sheetView>
  </sheetViews>
  <sheetFormatPr defaultColWidth="11.421875" defaultRowHeight="12.75"/>
  <cols>
    <col min="1" max="2" width="2.57421875" style="15" customWidth="1"/>
    <col min="3" max="3" width="2.421875" style="15" customWidth="1"/>
    <col min="4" max="4" width="2.8515625" style="15" customWidth="1"/>
    <col min="5" max="5" width="12.7109375" style="15" customWidth="1"/>
    <col min="6" max="6" width="10.421875" style="15" customWidth="1"/>
    <col min="7" max="7" width="11.57421875" style="25" customWidth="1"/>
    <col min="8" max="8" width="10.28125" style="1" customWidth="1"/>
    <col min="9" max="9" width="4.28125" style="1" customWidth="1"/>
    <col min="10" max="11" width="13.28125" style="47" customWidth="1"/>
    <col min="12" max="16384" width="10.28125" style="1" customWidth="1"/>
  </cols>
  <sheetData>
    <row r="1" ht="30" customHeight="1"/>
    <row r="2" ht="30" customHeight="1">
      <c r="C2" s="26"/>
    </row>
    <row r="3" spans="1:11" s="3" customFormat="1" ht="12.75">
      <c r="A3" s="20" t="s">
        <v>1</v>
      </c>
      <c r="B3" s="21"/>
      <c r="C3" s="21"/>
      <c r="D3" s="21"/>
      <c r="E3" s="21"/>
      <c r="F3" s="21"/>
      <c r="G3" s="22"/>
      <c r="H3" s="2"/>
      <c r="I3" s="2"/>
      <c r="J3" s="22"/>
      <c r="K3" s="22"/>
    </row>
    <row r="4" spans="1:11" ht="11.25">
      <c r="A4" s="23" t="s">
        <v>2</v>
      </c>
      <c r="B4" s="23"/>
      <c r="C4" s="23"/>
      <c r="D4" s="23"/>
      <c r="E4" s="23"/>
      <c r="F4" s="23"/>
      <c r="G4" s="24"/>
      <c r="H4" s="4"/>
      <c r="I4" s="4"/>
      <c r="J4" s="27"/>
      <c r="K4" s="27"/>
    </row>
    <row r="5" ht="12" customHeight="1"/>
    <row r="6" spans="1:7" ht="12" customHeight="1">
      <c r="A6" s="23"/>
      <c r="B6" s="23"/>
      <c r="C6" s="23"/>
      <c r="D6" s="23"/>
      <c r="E6" s="23"/>
      <c r="F6" s="23"/>
      <c r="G6" s="24"/>
    </row>
    <row r="7" ht="11.25" customHeight="1"/>
    <row r="8" spans="1:11" s="5" customFormat="1" ht="22.5" customHeight="1">
      <c r="A8" s="40"/>
      <c r="B8" s="40"/>
      <c r="C8" s="40"/>
      <c r="D8" s="40"/>
      <c r="E8" s="40"/>
      <c r="F8" s="41"/>
      <c r="G8" s="42"/>
      <c r="H8" s="42"/>
      <c r="I8" s="40"/>
      <c r="J8" s="42">
        <v>39813</v>
      </c>
      <c r="K8" s="42">
        <v>39447</v>
      </c>
    </row>
    <row r="9" spans="1:11" ht="6.75" customHeight="1">
      <c r="A9" s="12"/>
      <c r="B9" s="12"/>
      <c r="C9" s="12"/>
      <c r="D9" s="12"/>
      <c r="E9" s="12"/>
      <c r="F9" s="12"/>
      <c r="G9" s="14"/>
      <c r="J9" s="28"/>
      <c r="K9" s="28"/>
    </row>
    <row r="10" spans="1:11" s="5" customFormat="1" ht="11.25">
      <c r="A10" s="8"/>
      <c r="B10" s="8"/>
      <c r="C10" s="10"/>
      <c r="D10" s="10"/>
      <c r="E10" s="10"/>
      <c r="F10" s="10"/>
      <c r="G10" s="11"/>
      <c r="J10" s="48"/>
      <c r="K10" s="48"/>
    </row>
    <row r="11" spans="3:11" s="5" customFormat="1" ht="11.25">
      <c r="C11" s="43" t="s">
        <v>3</v>
      </c>
      <c r="D11" s="43"/>
      <c r="E11" s="43"/>
      <c r="F11" s="43"/>
      <c r="G11" s="43"/>
      <c r="H11" s="43"/>
      <c r="J11" s="49"/>
      <c r="K11" s="49"/>
    </row>
    <row r="12" spans="3:11" s="5" customFormat="1" ht="11.25">
      <c r="C12" s="43" t="s">
        <v>43</v>
      </c>
      <c r="D12" s="43"/>
      <c r="E12" s="43"/>
      <c r="F12" s="43"/>
      <c r="G12" s="43"/>
      <c r="H12" s="43"/>
      <c r="J12" s="50">
        <v>545318</v>
      </c>
      <c r="K12" s="50">
        <v>452367</v>
      </c>
    </row>
    <row r="13" spans="2:11" s="31" customFormat="1" ht="11.25">
      <c r="B13" s="36"/>
      <c r="C13" s="9" t="s">
        <v>4</v>
      </c>
      <c r="E13" s="12"/>
      <c r="F13" s="12"/>
      <c r="G13" s="14"/>
      <c r="H13" s="1"/>
      <c r="I13" s="1"/>
      <c r="J13" s="51">
        <v>-418468</v>
      </c>
      <c r="K13" s="51">
        <v>-316548</v>
      </c>
    </row>
    <row r="14" spans="2:11" s="31" customFormat="1" ht="6" customHeight="1">
      <c r="B14" s="36"/>
      <c r="C14" s="9"/>
      <c r="E14" s="12"/>
      <c r="F14" s="12"/>
      <c r="G14" s="14"/>
      <c r="H14" s="1"/>
      <c r="I14" s="1"/>
      <c r="J14" s="51"/>
      <c r="K14" s="51"/>
    </row>
    <row r="15" spans="2:11" s="34" customFormat="1" ht="11.25">
      <c r="B15" s="43" t="s">
        <v>42</v>
      </c>
      <c r="C15" s="43"/>
      <c r="D15" s="43"/>
      <c r="E15" s="43"/>
      <c r="F15" s="43"/>
      <c r="G15" s="43"/>
      <c r="H15" s="5"/>
      <c r="I15" s="5"/>
      <c r="J15" s="50">
        <f>SUM(J12:J13)</f>
        <v>126850</v>
      </c>
      <c r="K15" s="50">
        <v>135819</v>
      </c>
    </row>
    <row r="16" spans="1:11" s="31" customFormat="1" ht="11.25">
      <c r="A16" s="33"/>
      <c r="B16" s="35"/>
      <c r="C16" s="12" t="s">
        <v>5</v>
      </c>
      <c r="E16" s="12"/>
      <c r="F16" s="12"/>
      <c r="G16" s="32"/>
      <c r="J16" s="52"/>
      <c r="K16" s="52"/>
    </row>
    <row r="17" spans="2:11" s="31" customFormat="1" ht="11.25">
      <c r="B17" s="36"/>
      <c r="C17" s="9" t="s">
        <v>38</v>
      </c>
      <c r="E17" s="12"/>
      <c r="F17" s="12"/>
      <c r="G17" s="14"/>
      <c r="H17" s="1"/>
      <c r="I17" s="1"/>
      <c r="J17" s="51">
        <v>178371</v>
      </c>
      <c r="K17" s="51">
        <v>147034</v>
      </c>
    </row>
    <row r="18" spans="1:11" ht="11.25">
      <c r="A18" s="1"/>
      <c r="B18" s="37"/>
      <c r="C18" s="9" t="s">
        <v>6</v>
      </c>
      <c r="E18" s="12"/>
      <c r="F18" s="12"/>
      <c r="G18" s="14"/>
      <c r="J18" s="51" t="s">
        <v>0</v>
      </c>
      <c r="K18" s="51">
        <v>475</v>
      </c>
    </row>
    <row r="19" spans="1:11" ht="11.25">
      <c r="A19" s="1"/>
      <c r="B19" s="37"/>
      <c r="C19" s="9" t="s">
        <v>7</v>
      </c>
      <c r="E19" s="12"/>
      <c r="F19" s="12"/>
      <c r="G19" s="14"/>
      <c r="J19" s="51">
        <v>-9402</v>
      </c>
      <c r="K19" s="51">
        <v>276</v>
      </c>
    </row>
    <row r="20" spans="1:11" s="5" customFormat="1" ht="11.25">
      <c r="A20" s="29"/>
      <c r="C20" s="9" t="s">
        <v>8</v>
      </c>
      <c r="E20" s="10"/>
      <c r="F20" s="10"/>
      <c r="G20" s="11"/>
      <c r="J20" s="37">
        <v>65135</v>
      </c>
      <c r="K20" s="37">
        <v>3066</v>
      </c>
    </row>
    <row r="21" spans="2:11" s="31" customFormat="1" ht="11.25">
      <c r="B21" s="36"/>
      <c r="C21" s="9" t="s">
        <v>9</v>
      </c>
      <c r="E21" s="12"/>
      <c r="F21" s="12"/>
      <c r="G21" s="14"/>
      <c r="H21" s="1"/>
      <c r="I21" s="1"/>
      <c r="J21" s="51">
        <v>-9244</v>
      </c>
      <c r="K21" s="51">
        <v>-4243</v>
      </c>
    </row>
    <row r="22" spans="2:11" s="31" customFormat="1" ht="11.25">
      <c r="B22" s="36"/>
      <c r="C22" s="9" t="s">
        <v>10</v>
      </c>
      <c r="E22" s="12"/>
      <c r="F22" s="12"/>
      <c r="G22" s="14"/>
      <c r="H22" s="1"/>
      <c r="I22" s="1"/>
      <c r="J22" s="51">
        <v>-107628</v>
      </c>
      <c r="K22" s="51">
        <v>14273</v>
      </c>
    </row>
    <row r="23" spans="1:11" ht="11.25">
      <c r="A23" s="1"/>
      <c r="B23" s="37"/>
      <c r="C23" s="9" t="s">
        <v>11</v>
      </c>
      <c r="E23" s="12"/>
      <c r="F23" s="12"/>
      <c r="G23" s="14"/>
      <c r="J23" s="51">
        <v>-739</v>
      </c>
      <c r="K23" s="51">
        <v>16445</v>
      </c>
    </row>
    <row r="24" spans="1:12" ht="11.25">
      <c r="A24" s="1"/>
      <c r="B24" s="37"/>
      <c r="C24" s="9" t="s">
        <v>32</v>
      </c>
      <c r="E24" s="12"/>
      <c r="F24" s="12"/>
      <c r="G24" s="14"/>
      <c r="J24" s="51">
        <v>-13449</v>
      </c>
      <c r="K24" s="51" t="s">
        <v>0</v>
      </c>
      <c r="L24" s="6"/>
    </row>
    <row r="25" spans="2:11" s="5" customFormat="1" ht="11.25">
      <c r="B25" s="43" t="s">
        <v>41</v>
      </c>
      <c r="C25" s="43"/>
      <c r="D25" s="43"/>
      <c r="E25" s="43"/>
      <c r="F25" s="43"/>
      <c r="G25" s="11"/>
      <c r="J25" s="50">
        <f>SUM(J15:J24)</f>
        <v>229894</v>
      </c>
      <c r="K25" s="50">
        <f>SUM(K15:K24)</f>
        <v>313145</v>
      </c>
    </row>
    <row r="26" spans="1:11" s="5" customFormat="1" ht="6.75" customHeight="1">
      <c r="A26" s="10"/>
      <c r="B26" s="28"/>
      <c r="C26" s="28"/>
      <c r="D26" s="10"/>
      <c r="E26" s="10"/>
      <c r="F26" s="10"/>
      <c r="G26" s="11"/>
      <c r="J26" s="28"/>
      <c r="K26" s="28"/>
    </row>
    <row r="27" spans="1:11" ht="11.25">
      <c r="A27" s="12"/>
      <c r="B27" s="37"/>
      <c r="C27" s="9" t="s">
        <v>12</v>
      </c>
      <c r="E27" s="12"/>
      <c r="F27" s="12"/>
      <c r="G27" s="14"/>
      <c r="J27" s="51">
        <v>-88907</v>
      </c>
      <c r="K27" s="51">
        <v>-33929</v>
      </c>
    </row>
    <row r="28" spans="1:11" ht="11.25">
      <c r="A28" s="12"/>
      <c r="B28" s="37"/>
      <c r="C28" s="9" t="s">
        <v>13</v>
      </c>
      <c r="E28" s="12"/>
      <c r="F28" s="12"/>
      <c r="G28" s="14"/>
      <c r="I28" s="38"/>
      <c r="J28" s="30">
        <v>-312033</v>
      </c>
      <c r="K28" s="30">
        <v>-416203</v>
      </c>
    </row>
    <row r="29" spans="1:11" ht="11.25">
      <c r="A29" s="12"/>
      <c r="B29" s="37"/>
      <c r="C29" s="9" t="s">
        <v>14</v>
      </c>
      <c r="E29" s="12"/>
      <c r="F29" s="12"/>
      <c r="G29" s="14"/>
      <c r="J29" s="30">
        <v>751901</v>
      </c>
      <c r="K29" s="30">
        <v>617076</v>
      </c>
    </row>
    <row r="30" spans="1:11" ht="11.25">
      <c r="A30" s="12"/>
      <c r="B30" s="37"/>
      <c r="C30" s="9" t="s">
        <v>15</v>
      </c>
      <c r="E30" s="12"/>
      <c r="F30" s="12"/>
      <c r="G30" s="14"/>
      <c r="J30" s="51">
        <v>128303</v>
      </c>
      <c r="K30" s="51">
        <v>-18866</v>
      </c>
    </row>
    <row r="31" spans="1:12" ht="11.25">
      <c r="A31" s="12"/>
      <c r="B31" s="37"/>
      <c r="C31" s="9" t="s">
        <v>33</v>
      </c>
      <c r="E31" s="12"/>
      <c r="F31" s="12"/>
      <c r="G31" s="14"/>
      <c r="J31" s="51">
        <v>-4082</v>
      </c>
      <c r="K31" s="51" t="s">
        <v>0</v>
      </c>
      <c r="L31" s="15"/>
    </row>
    <row r="32" spans="1:11" ht="12">
      <c r="A32" s="1"/>
      <c r="B32" s="43" t="s">
        <v>16</v>
      </c>
      <c r="C32" s="43"/>
      <c r="D32" s="43"/>
      <c r="E32" s="43"/>
      <c r="F32" s="43"/>
      <c r="G32" s="14"/>
      <c r="J32" s="50">
        <f>SUM(J27:J31)</f>
        <v>475182</v>
      </c>
      <c r="K32" s="50">
        <f>SUM(K27:K31)</f>
        <v>148078</v>
      </c>
    </row>
    <row r="33" spans="1:11" s="5" customFormat="1" ht="6.75" customHeight="1">
      <c r="A33" s="10"/>
      <c r="B33" s="10"/>
      <c r="C33" s="10"/>
      <c r="D33" s="10"/>
      <c r="E33" s="10"/>
      <c r="F33" s="10"/>
      <c r="G33" s="11"/>
      <c r="J33" s="28"/>
      <c r="K33" s="28"/>
    </row>
    <row r="34" spans="1:11" s="5" customFormat="1" ht="6.75" customHeight="1">
      <c r="A34" s="10"/>
      <c r="B34" s="10"/>
      <c r="C34" s="10"/>
      <c r="D34" s="10"/>
      <c r="E34" s="10"/>
      <c r="F34" s="10"/>
      <c r="G34" s="11"/>
      <c r="J34" s="28"/>
      <c r="K34" s="28"/>
    </row>
    <row r="35" spans="1:11" s="5" customFormat="1" ht="10.5" customHeight="1">
      <c r="A35" s="44" t="s">
        <v>17</v>
      </c>
      <c r="B35" s="44"/>
      <c r="C35" s="44"/>
      <c r="D35" s="44"/>
      <c r="E35" s="44"/>
      <c r="F35" s="44"/>
      <c r="G35" s="44"/>
      <c r="H35" s="44"/>
      <c r="I35" s="44"/>
      <c r="J35" s="50">
        <f>J25+J32</f>
        <v>705076</v>
      </c>
      <c r="K35" s="50">
        <f>K25+K32</f>
        <v>461223</v>
      </c>
    </row>
    <row r="36" spans="1:11" s="5" customFormat="1" ht="6.75" customHeight="1">
      <c r="A36" s="10"/>
      <c r="B36" s="10"/>
      <c r="C36" s="10"/>
      <c r="D36" s="10"/>
      <c r="E36" s="10"/>
      <c r="F36" s="10"/>
      <c r="G36" s="11"/>
      <c r="J36" s="28"/>
      <c r="K36" s="28"/>
    </row>
    <row r="37" spans="1:11" ht="11.25">
      <c r="A37" s="12"/>
      <c r="B37" s="1"/>
      <c r="C37" s="9" t="s">
        <v>19</v>
      </c>
      <c r="E37" s="12"/>
      <c r="F37" s="12"/>
      <c r="G37" s="14"/>
      <c r="J37" s="51">
        <v>-7046</v>
      </c>
      <c r="K37" s="51">
        <v>-8139</v>
      </c>
    </row>
    <row r="38" spans="1:11" ht="11.25">
      <c r="A38" s="12"/>
      <c r="B38" s="1"/>
      <c r="C38" s="9" t="s">
        <v>20</v>
      </c>
      <c r="E38" s="12"/>
      <c r="F38" s="12"/>
      <c r="G38" s="14"/>
      <c r="J38" s="51">
        <v>-1196997</v>
      </c>
      <c r="K38" s="51">
        <v>-722114</v>
      </c>
    </row>
    <row r="39" spans="1:11" ht="11.25">
      <c r="A39" s="12"/>
      <c r="B39" s="1"/>
      <c r="C39" s="9" t="s">
        <v>21</v>
      </c>
      <c r="E39" s="12"/>
      <c r="F39" s="12"/>
      <c r="G39" s="14"/>
      <c r="J39" s="51">
        <v>-431922</v>
      </c>
      <c r="K39" s="51">
        <v>-625701</v>
      </c>
    </row>
    <row r="40" spans="1:11" ht="12">
      <c r="A40" s="12"/>
      <c r="B40" s="1"/>
      <c r="C40" s="9" t="s">
        <v>18</v>
      </c>
      <c r="E40" s="12"/>
      <c r="F40" s="12"/>
      <c r="G40" s="14"/>
      <c r="J40" s="51">
        <v>-271005</v>
      </c>
      <c r="K40" s="51">
        <v>55382</v>
      </c>
    </row>
    <row r="41" spans="1:12" ht="12">
      <c r="A41" s="12"/>
      <c r="B41" s="1"/>
      <c r="C41" s="9" t="s">
        <v>34</v>
      </c>
      <c r="E41" s="12"/>
      <c r="F41" s="12"/>
      <c r="G41" s="14"/>
      <c r="J41" s="51">
        <v>161220</v>
      </c>
      <c r="K41" s="51" t="s">
        <v>0</v>
      </c>
      <c r="L41" s="15"/>
    </row>
    <row r="42" spans="1:11" s="5" customFormat="1" ht="11.25">
      <c r="A42" s="8"/>
      <c r="B42" s="43" t="s">
        <v>23</v>
      </c>
      <c r="C42" s="43"/>
      <c r="D42" s="43"/>
      <c r="E42" s="43"/>
      <c r="F42" s="10"/>
      <c r="G42" s="11"/>
      <c r="J42" s="50">
        <f>SUM(J37:J41)</f>
        <v>-1745750</v>
      </c>
      <c r="K42" s="50">
        <f>SUM(K37:K41)</f>
        <v>-1300572</v>
      </c>
    </row>
    <row r="43" spans="1:11" s="5" customFormat="1" ht="6.75" customHeight="1">
      <c r="A43" s="8"/>
      <c r="B43" s="8"/>
      <c r="C43" s="10"/>
      <c r="D43" s="10"/>
      <c r="E43" s="10"/>
      <c r="F43" s="10"/>
      <c r="G43" s="11"/>
      <c r="J43" s="28"/>
      <c r="K43" s="28"/>
    </row>
    <row r="44" spans="1:11" ht="11.25">
      <c r="A44" s="12"/>
      <c r="B44" s="1"/>
      <c r="C44" s="9" t="s">
        <v>19</v>
      </c>
      <c r="E44" s="12"/>
      <c r="F44" s="12"/>
      <c r="G44" s="14"/>
      <c r="J44" s="51">
        <v>12381</v>
      </c>
      <c r="K44" s="51">
        <v>18015</v>
      </c>
    </row>
    <row r="45" spans="1:11" ht="11.25">
      <c r="A45" s="12"/>
      <c r="B45" s="1"/>
      <c r="C45" s="9" t="s">
        <v>20</v>
      </c>
      <c r="E45" s="12"/>
      <c r="F45" s="12"/>
      <c r="G45" s="14"/>
      <c r="J45" s="51">
        <v>67951</v>
      </c>
      <c r="K45" s="51">
        <v>23774</v>
      </c>
    </row>
    <row r="46" spans="1:11" ht="11.25">
      <c r="A46" s="12"/>
      <c r="B46" s="1"/>
      <c r="C46" s="9" t="s">
        <v>21</v>
      </c>
      <c r="E46" s="12"/>
      <c r="F46" s="12"/>
      <c r="G46" s="14"/>
      <c r="J46" s="51">
        <v>63822</v>
      </c>
      <c r="K46" s="51">
        <v>67299</v>
      </c>
    </row>
    <row r="47" spans="1:11" ht="11.25">
      <c r="A47" s="12"/>
      <c r="B47" s="1"/>
      <c r="C47" s="9" t="s">
        <v>18</v>
      </c>
      <c r="E47" s="12"/>
      <c r="F47" s="12"/>
      <c r="G47" s="14"/>
      <c r="J47" s="51">
        <v>34919</v>
      </c>
      <c r="K47" s="51">
        <v>13041</v>
      </c>
    </row>
    <row r="48" spans="1:11" ht="11.25">
      <c r="A48" s="12"/>
      <c r="B48" s="1"/>
      <c r="C48" s="9" t="s">
        <v>22</v>
      </c>
      <c r="E48" s="12"/>
      <c r="F48" s="12"/>
      <c r="G48" s="14"/>
      <c r="J48" s="51">
        <v>14821</v>
      </c>
      <c r="K48" s="51">
        <v>14065</v>
      </c>
    </row>
    <row r="49" spans="1:12" ht="11.25">
      <c r="A49" s="12"/>
      <c r="B49" s="1"/>
      <c r="C49" s="9" t="s">
        <v>35</v>
      </c>
      <c r="E49" s="12"/>
      <c r="F49" s="12"/>
      <c r="G49" s="14"/>
      <c r="J49" s="51">
        <v>-26085</v>
      </c>
      <c r="K49" s="51" t="s">
        <v>0</v>
      </c>
      <c r="L49" s="15"/>
    </row>
    <row r="50" spans="1:11" ht="11.25">
      <c r="A50" s="43"/>
      <c r="B50" s="43" t="s">
        <v>24</v>
      </c>
      <c r="C50" s="43"/>
      <c r="D50" s="43"/>
      <c r="E50" s="43"/>
      <c r="F50" s="12"/>
      <c r="G50" s="14"/>
      <c r="J50" s="50">
        <f>SUM(J44:J49)</f>
        <v>167809</v>
      </c>
      <c r="K50" s="50">
        <f>SUM(K44:K49)</f>
        <v>136194</v>
      </c>
    </row>
    <row r="51" spans="1:11" s="5" customFormat="1" ht="6.75" customHeight="1">
      <c r="A51" s="10"/>
      <c r="B51" s="10"/>
      <c r="C51" s="10"/>
      <c r="D51" s="10"/>
      <c r="E51" s="10"/>
      <c r="F51" s="10"/>
      <c r="G51" s="11"/>
      <c r="J51" s="28"/>
      <c r="K51" s="28"/>
    </row>
    <row r="52" spans="1:11" s="5" customFormat="1" ht="10.5" customHeight="1">
      <c r="A52" s="44" t="s">
        <v>25</v>
      </c>
      <c r="B52" s="44"/>
      <c r="C52" s="44"/>
      <c r="D52" s="44"/>
      <c r="E52" s="44"/>
      <c r="F52" s="44"/>
      <c r="G52" s="44"/>
      <c r="H52" s="44"/>
      <c r="I52" s="44"/>
      <c r="J52" s="50">
        <f>J42+J50</f>
        <v>-1577941</v>
      </c>
      <c r="K52" s="50">
        <f>K42+K50</f>
        <v>-1164378</v>
      </c>
    </row>
    <row r="53" spans="1:11" s="5" customFormat="1" ht="7.5" customHeight="1">
      <c r="A53" s="10"/>
      <c r="B53" s="10"/>
      <c r="C53" s="10"/>
      <c r="D53" s="10"/>
      <c r="E53" s="10"/>
      <c r="F53" s="10"/>
      <c r="G53" s="11"/>
      <c r="J53" s="28"/>
      <c r="K53" s="28"/>
    </row>
    <row r="54" spans="1:11" ht="11.25">
      <c r="A54" s="1"/>
      <c r="B54" s="1"/>
      <c r="C54" s="9" t="s">
        <v>39</v>
      </c>
      <c r="E54" s="12"/>
      <c r="F54" s="12"/>
      <c r="G54" s="14"/>
      <c r="J54" s="51">
        <v>902077</v>
      </c>
      <c r="K54" s="51">
        <v>1547791</v>
      </c>
    </row>
    <row r="55" spans="1:11" ht="11.25">
      <c r="A55" s="1"/>
      <c r="B55" s="1"/>
      <c r="C55" s="9" t="s">
        <v>40</v>
      </c>
      <c r="E55" s="12"/>
      <c r="F55" s="12"/>
      <c r="G55" s="14"/>
      <c r="J55" s="51">
        <v>-189302</v>
      </c>
      <c r="K55" s="51">
        <v>-160921</v>
      </c>
    </row>
    <row r="56" spans="1:11" ht="11.25">
      <c r="A56" s="1"/>
      <c r="B56" s="1"/>
      <c r="C56" s="9" t="s">
        <v>26</v>
      </c>
      <c r="E56" s="39"/>
      <c r="F56" s="12"/>
      <c r="G56" s="14"/>
      <c r="J56" s="30">
        <v>-15380</v>
      </c>
      <c r="K56" s="30">
        <v>-24510</v>
      </c>
    </row>
    <row r="57" spans="1:11" ht="11.25">
      <c r="A57" s="1"/>
      <c r="B57" s="1"/>
      <c r="C57" s="12" t="s">
        <v>27</v>
      </c>
      <c r="E57" s="12"/>
      <c r="F57" s="12"/>
      <c r="G57" s="14"/>
      <c r="J57" s="51">
        <v>-45078</v>
      </c>
      <c r="K57" s="51">
        <v>10712</v>
      </c>
    </row>
    <row r="58" spans="1:12" ht="11.25">
      <c r="A58" s="1"/>
      <c r="B58" s="1"/>
      <c r="C58" s="12" t="s">
        <v>36</v>
      </c>
      <c r="E58" s="12"/>
      <c r="F58" s="12"/>
      <c r="G58" s="14"/>
      <c r="J58" s="51">
        <v>-104623</v>
      </c>
      <c r="K58" s="51" t="s">
        <v>0</v>
      </c>
      <c r="L58" s="15"/>
    </row>
    <row r="59" spans="1:11" s="5" customFormat="1" ht="6" customHeight="1">
      <c r="A59" s="6"/>
      <c r="B59" s="6"/>
      <c r="C59" s="6"/>
      <c r="D59" s="6"/>
      <c r="E59" s="6"/>
      <c r="F59" s="6"/>
      <c r="G59" s="7"/>
      <c r="J59" s="53"/>
      <c r="K59" s="53"/>
    </row>
    <row r="60" spans="1:11" s="5" customFormat="1" ht="10.5" customHeight="1">
      <c r="A60" s="44" t="s">
        <v>28</v>
      </c>
      <c r="B60" s="44"/>
      <c r="C60" s="44"/>
      <c r="D60" s="44"/>
      <c r="E60" s="44"/>
      <c r="F60" s="44"/>
      <c r="G60" s="44"/>
      <c r="H60" s="44"/>
      <c r="I60" s="44"/>
      <c r="J60" s="50">
        <f>SUM(J54:J58)</f>
        <v>547694</v>
      </c>
      <c r="K60" s="50">
        <f>SUM(K54:K58)</f>
        <v>1373072</v>
      </c>
    </row>
    <row r="61" spans="1:11" s="5" customFormat="1" ht="6.75" customHeight="1">
      <c r="A61" s="9"/>
      <c r="B61" s="10"/>
      <c r="C61" s="10"/>
      <c r="D61" s="10"/>
      <c r="E61" s="10"/>
      <c r="F61" s="10"/>
      <c r="G61" s="11"/>
      <c r="J61" s="28"/>
      <c r="K61" s="28"/>
    </row>
    <row r="62" spans="1:11" s="5" customFormat="1" ht="10.5" customHeight="1">
      <c r="A62" s="44" t="s">
        <v>29</v>
      </c>
      <c r="B62" s="44"/>
      <c r="C62" s="44"/>
      <c r="D62" s="44"/>
      <c r="E62" s="44"/>
      <c r="F62" s="44"/>
      <c r="G62" s="44"/>
      <c r="H62" s="44"/>
      <c r="I62" s="44"/>
      <c r="J62" s="50">
        <f>J35+J52+J60</f>
        <v>-325171</v>
      </c>
      <c r="K62" s="50">
        <f>K35+K52+K60</f>
        <v>669917</v>
      </c>
    </row>
    <row r="63" spans="1:11" s="5" customFormat="1" ht="6.75" customHeight="1">
      <c r="A63" s="9"/>
      <c r="B63" s="10"/>
      <c r="C63" s="10"/>
      <c r="D63" s="10"/>
      <c r="E63" s="10"/>
      <c r="F63" s="10"/>
      <c r="G63" s="11"/>
      <c r="J63" s="28"/>
      <c r="K63" s="28"/>
    </row>
    <row r="64" spans="2:11" s="5" customFormat="1" ht="11.25">
      <c r="B64" s="9" t="s">
        <v>30</v>
      </c>
      <c r="C64" s="6"/>
      <c r="D64" s="6"/>
      <c r="E64" s="6"/>
      <c r="F64" s="6"/>
      <c r="G64" s="7"/>
      <c r="J64" s="53">
        <v>1697889</v>
      </c>
      <c r="K64" s="53">
        <v>1027972</v>
      </c>
    </row>
    <row r="65" spans="1:12" s="5" customFormat="1" ht="11.25">
      <c r="A65" s="9"/>
      <c r="B65" s="9" t="s">
        <v>37</v>
      </c>
      <c r="C65" s="16"/>
      <c r="D65" s="6"/>
      <c r="E65" s="6"/>
      <c r="F65" s="6"/>
      <c r="G65" s="7"/>
      <c r="J65" s="53">
        <v>-38970</v>
      </c>
      <c r="K65" s="53" t="s">
        <v>0</v>
      </c>
      <c r="L65" s="15"/>
    </row>
    <row r="66" spans="1:11" s="5" customFormat="1" ht="6" customHeight="1">
      <c r="A66" s="9"/>
      <c r="B66" s="6"/>
      <c r="C66" s="6"/>
      <c r="D66" s="6"/>
      <c r="E66" s="6"/>
      <c r="F66" s="6"/>
      <c r="G66" s="7"/>
      <c r="J66" s="54"/>
      <c r="K66" s="54"/>
    </row>
    <row r="67" spans="1:11" s="5" customFormat="1" ht="22.5" customHeight="1">
      <c r="A67" s="45" t="s">
        <v>31</v>
      </c>
      <c r="B67" s="45"/>
      <c r="C67" s="45"/>
      <c r="D67" s="45"/>
      <c r="E67" s="45"/>
      <c r="F67" s="46"/>
      <c r="G67" s="45"/>
      <c r="H67" s="45"/>
      <c r="I67" s="45"/>
      <c r="J67" s="55">
        <f>SUM(J62:J66)</f>
        <v>1333748</v>
      </c>
      <c r="K67" s="55">
        <f>SUM(K62:K66)</f>
        <v>1697889</v>
      </c>
    </row>
    <row r="68" spans="1:11" s="5" customFormat="1" ht="9.75" customHeight="1">
      <c r="A68" s="6"/>
      <c r="B68" s="6"/>
      <c r="C68" s="16"/>
      <c r="D68" s="6"/>
      <c r="E68" s="6"/>
      <c r="F68" s="6"/>
      <c r="G68" s="7"/>
      <c r="J68" s="54"/>
      <c r="K68" s="54"/>
    </row>
    <row r="69" spans="7:11" s="6" customFormat="1" ht="9.75" customHeight="1">
      <c r="G69" s="7"/>
      <c r="J69" s="54"/>
      <c r="K69" s="54"/>
    </row>
    <row r="70" spans="7:11" s="6" customFormat="1" ht="9.75" customHeight="1">
      <c r="G70" s="7"/>
      <c r="J70" s="54"/>
      <c r="K70" s="54"/>
    </row>
    <row r="71" spans="7:11" s="6" customFormat="1" ht="9.75" customHeight="1">
      <c r="G71" s="7"/>
      <c r="J71" s="54"/>
      <c r="K71" s="54"/>
    </row>
    <row r="72" spans="7:11" s="6" customFormat="1" ht="6" customHeight="1">
      <c r="G72" s="7"/>
      <c r="J72" s="54"/>
      <c r="K72" s="54"/>
    </row>
    <row r="73" spans="7:11" s="6" customFormat="1" ht="9.75" customHeight="1">
      <c r="G73" s="7"/>
      <c r="J73" s="54"/>
      <c r="K73" s="54"/>
    </row>
    <row r="74" spans="7:11" s="6" customFormat="1" ht="6" customHeight="1">
      <c r="G74" s="7"/>
      <c r="J74" s="54"/>
      <c r="K74" s="54"/>
    </row>
    <row r="75" spans="7:11" s="6" customFormat="1" ht="10.5" customHeight="1">
      <c r="G75" s="7"/>
      <c r="J75" s="54"/>
      <c r="K75" s="54"/>
    </row>
    <row r="76" spans="7:11" s="6" customFormat="1" ht="6" customHeight="1">
      <c r="G76" s="7"/>
      <c r="J76" s="54"/>
      <c r="K76" s="54"/>
    </row>
    <row r="77" spans="1:11" s="6" customFormat="1" ht="10.5" customHeight="1">
      <c r="A77" s="10"/>
      <c r="B77" s="10"/>
      <c r="C77" s="10"/>
      <c r="D77" s="10"/>
      <c r="E77" s="10"/>
      <c r="F77" s="10"/>
      <c r="G77" s="11"/>
      <c r="J77" s="28"/>
      <c r="K77" s="28"/>
    </row>
    <row r="78" spans="1:11" s="15" customFormat="1" ht="10.5" customHeight="1">
      <c r="A78" s="12"/>
      <c r="B78" s="12"/>
      <c r="C78" s="13"/>
      <c r="D78" s="12"/>
      <c r="E78" s="12"/>
      <c r="F78" s="12"/>
      <c r="G78" s="14"/>
      <c r="J78" s="28"/>
      <c r="K78" s="28"/>
    </row>
    <row r="79" spans="1:11" s="15" customFormat="1" ht="10.5" customHeight="1">
      <c r="A79" s="12"/>
      <c r="B79" s="12"/>
      <c r="C79" s="13"/>
      <c r="D79" s="12"/>
      <c r="E79" s="12"/>
      <c r="F79" s="12"/>
      <c r="G79" s="14"/>
      <c r="J79" s="28"/>
      <c r="K79" s="28"/>
    </row>
    <row r="80" spans="1:11" s="15" customFormat="1" ht="10.5" customHeight="1">
      <c r="A80" s="12"/>
      <c r="B80" s="12"/>
      <c r="C80" s="13"/>
      <c r="D80" s="12"/>
      <c r="E80" s="12"/>
      <c r="F80" s="12"/>
      <c r="G80" s="14"/>
      <c r="J80" s="28"/>
      <c r="K80" s="28"/>
    </row>
    <row r="81" spans="1:11" s="6" customFormat="1" ht="10.5" customHeight="1">
      <c r="A81" s="10"/>
      <c r="B81" s="10"/>
      <c r="C81" s="10"/>
      <c r="D81" s="10"/>
      <c r="E81" s="10"/>
      <c r="F81" s="10"/>
      <c r="G81" s="11"/>
      <c r="J81" s="28"/>
      <c r="K81" s="28"/>
    </row>
    <row r="82" spans="7:11" s="6" customFormat="1" ht="9.75" customHeight="1">
      <c r="G82" s="7"/>
      <c r="J82" s="54"/>
      <c r="K82" s="54"/>
    </row>
    <row r="83" spans="3:11" s="6" customFormat="1" ht="9.75" customHeight="1">
      <c r="C83" s="16"/>
      <c r="G83" s="7"/>
      <c r="J83" s="54"/>
      <c r="K83" s="54"/>
    </row>
    <row r="84" spans="7:11" s="6" customFormat="1" ht="9.75" customHeight="1">
      <c r="G84" s="7"/>
      <c r="J84" s="54"/>
      <c r="K84" s="54"/>
    </row>
    <row r="85" spans="3:11" s="6" customFormat="1" ht="9.75" customHeight="1">
      <c r="C85" s="16"/>
      <c r="G85" s="7"/>
      <c r="J85" s="54"/>
      <c r="K85" s="54"/>
    </row>
    <row r="86" spans="7:11" s="6" customFormat="1" ht="9.75" customHeight="1">
      <c r="G86" s="7"/>
      <c r="J86" s="54"/>
      <c r="K86" s="54"/>
    </row>
    <row r="87" spans="7:11" s="6" customFormat="1" ht="9.75" customHeight="1">
      <c r="G87" s="7"/>
      <c r="J87" s="54"/>
      <c r="K87" s="54"/>
    </row>
    <row r="88" spans="3:11" s="6" customFormat="1" ht="9.75" customHeight="1">
      <c r="C88" s="16"/>
      <c r="G88" s="7"/>
      <c r="J88" s="54"/>
      <c r="K88" s="54"/>
    </row>
    <row r="89" spans="3:11" s="6" customFormat="1" ht="9.75" customHeight="1">
      <c r="C89" s="16"/>
      <c r="G89" s="7"/>
      <c r="J89" s="54"/>
      <c r="K89" s="54"/>
    </row>
    <row r="90" spans="7:11" s="6" customFormat="1" ht="9.75" customHeight="1">
      <c r="G90" s="7"/>
      <c r="J90" s="54"/>
      <c r="K90" s="54"/>
    </row>
    <row r="91" spans="3:11" s="6" customFormat="1" ht="9.75" customHeight="1">
      <c r="C91" s="17"/>
      <c r="G91" s="7"/>
      <c r="J91" s="54"/>
      <c r="K91" s="54"/>
    </row>
    <row r="92" spans="7:11" s="6" customFormat="1" ht="6" customHeight="1">
      <c r="G92" s="18"/>
      <c r="J92" s="56"/>
      <c r="K92" s="56"/>
    </row>
    <row r="93" spans="7:11" s="6" customFormat="1" ht="9.75" customHeight="1">
      <c r="G93" s="18"/>
      <c r="J93" s="56"/>
      <c r="K93" s="56"/>
    </row>
    <row r="94" spans="7:11" s="6" customFormat="1" ht="5.25" customHeight="1">
      <c r="G94" s="18"/>
      <c r="J94" s="56"/>
      <c r="K94" s="56"/>
    </row>
    <row r="95" spans="1:11" s="6" customFormat="1" ht="10.5" customHeight="1">
      <c r="A95" s="10"/>
      <c r="B95" s="10"/>
      <c r="C95" s="10"/>
      <c r="D95" s="10"/>
      <c r="E95" s="10"/>
      <c r="F95" s="10"/>
      <c r="G95" s="11"/>
      <c r="J95" s="28"/>
      <c r="K95" s="28"/>
    </row>
    <row r="96" spans="1:11" s="15" customFormat="1" ht="10.5" customHeight="1">
      <c r="A96" s="12"/>
      <c r="B96" s="12"/>
      <c r="C96" s="13"/>
      <c r="D96" s="12"/>
      <c r="E96" s="12"/>
      <c r="F96" s="12"/>
      <c r="G96" s="14"/>
      <c r="J96" s="28"/>
      <c r="K96" s="28"/>
    </row>
    <row r="97" spans="1:11" s="15" customFormat="1" ht="10.5" customHeight="1">
      <c r="A97" s="12"/>
      <c r="B97" s="12"/>
      <c r="C97" s="13"/>
      <c r="D97" s="12"/>
      <c r="E97" s="12"/>
      <c r="F97" s="12"/>
      <c r="G97" s="14"/>
      <c r="J97" s="28"/>
      <c r="K97" s="28"/>
    </row>
    <row r="98" spans="1:11" s="15" customFormat="1" ht="10.5" customHeight="1">
      <c r="A98" s="12"/>
      <c r="B98" s="12"/>
      <c r="C98" s="13"/>
      <c r="D98" s="12"/>
      <c r="E98" s="12"/>
      <c r="F98" s="12"/>
      <c r="G98" s="14"/>
      <c r="J98" s="28"/>
      <c r="K98" s="28"/>
    </row>
    <row r="99" spans="1:11" s="6" customFormat="1" ht="10.5" customHeight="1">
      <c r="A99" s="10"/>
      <c r="B99" s="10"/>
      <c r="C99" s="10"/>
      <c r="D99" s="10"/>
      <c r="E99" s="10"/>
      <c r="F99" s="10"/>
      <c r="G99" s="11"/>
      <c r="J99" s="28"/>
      <c r="K99" s="28"/>
    </row>
    <row r="100" spans="7:11" s="6" customFormat="1" ht="9.75" customHeight="1">
      <c r="G100" s="7"/>
      <c r="J100" s="54"/>
      <c r="K100" s="54"/>
    </row>
    <row r="101" spans="3:11" s="6" customFormat="1" ht="9.75" customHeight="1">
      <c r="C101" s="16"/>
      <c r="G101" s="7"/>
      <c r="J101" s="54"/>
      <c r="K101" s="54"/>
    </row>
    <row r="102" spans="3:11" s="6" customFormat="1" ht="9.75" customHeight="1">
      <c r="C102" s="16"/>
      <c r="G102" s="7"/>
      <c r="J102" s="54"/>
      <c r="K102" s="54"/>
    </row>
    <row r="103" spans="7:11" s="6" customFormat="1" ht="9.75" customHeight="1">
      <c r="G103" s="7"/>
      <c r="J103" s="54"/>
      <c r="K103" s="54"/>
    </row>
    <row r="104" spans="3:11" s="6" customFormat="1" ht="9.75" customHeight="1">
      <c r="C104" s="16"/>
      <c r="G104" s="7"/>
      <c r="J104" s="54"/>
      <c r="K104" s="54"/>
    </row>
    <row r="105" spans="7:11" s="6" customFormat="1" ht="9.75" customHeight="1">
      <c r="G105" s="7"/>
      <c r="J105" s="54"/>
      <c r="K105" s="54"/>
    </row>
    <row r="106" spans="3:11" s="6" customFormat="1" ht="9.75" customHeight="1">
      <c r="C106" s="16"/>
      <c r="G106" s="7"/>
      <c r="J106" s="54"/>
      <c r="K106" s="54"/>
    </row>
    <row r="107" spans="7:11" s="6" customFormat="1" ht="9.75" customHeight="1">
      <c r="G107" s="7"/>
      <c r="J107" s="54"/>
      <c r="K107" s="54"/>
    </row>
    <row r="108" spans="3:11" s="6" customFormat="1" ht="9.75" customHeight="1">
      <c r="C108" s="16"/>
      <c r="G108" s="7"/>
      <c r="J108" s="54"/>
      <c r="K108" s="54"/>
    </row>
    <row r="109" spans="3:11" s="6" customFormat="1" ht="9.75" customHeight="1">
      <c r="C109" s="16"/>
      <c r="G109" s="7"/>
      <c r="J109" s="54"/>
      <c r="K109" s="54"/>
    </row>
    <row r="110" spans="3:11" s="6" customFormat="1" ht="9.75" customHeight="1">
      <c r="C110" s="16"/>
      <c r="G110" s="7"/>
      <c r="J110" s="54"/>
      <c r="K110" s="54"/>
    </row>
    <row r="111" spans="3:11" s="6" customFormat="1" ht="9.75" customHeight="1">
      <c r="C111" s="16"/>
      <c r="G111" s="7"/>
      <c r="J111" s="54"/>
      <c r="K111" s="54"/>
    </row>
    <row r="112" spans="3:11" s="6" customFormat="1" ht="9.75" customHeight="1">
      <c r="C112" s="16"/>
      <c r="G112" s="7"/>
      <c r="J112" s="54"/>
      <c r="K112" s="54"/>
    </row>
    <row r="113" spans="3:11" s="6" customFormat="1" ht="9.75" customHeight="1">
      <c r="C113" s="17"/>
      <c r="G113" s="7"/>
      <c r="J113" s="54"/>
      <c r="K113" s="54"/>
    </row>
    <row r="114" spans="1:11" s="6" customFormat="1" ht="10.5" customHeight="1">
      <c r="A114" s="10"/>
      <c r="B114" s="10"/>
      <c r="C114" s="10"/>
      <c r="D114" s="10"/>
      <c r="E114" s="10"/>
      <c r="F114" s="10"/>
      <c r="G114" s="11"/>
      <c r="J114" s="28"/>
      <c r="K114" s="28"/>
    </row>
    <row r="115" spans="1:11" s="6" customFormat="1" ht="10.5" customHeight="1">
      <c r="A115" s="10"/>
      <c r="B115" s="10"/>
      <c r="C115" s="19"/>
      <c r="D115" s="10"/>
      <c r="E115" s="10"/>
      <c r="F115" s="10"/>
      <c r="G115" s="11"/>
      <c r="J115" s="28"/>
      <c r="K115" s="28"/>
    </row>
    <row r="116" spans="1:11" s="6" customFormat="1" ht="10.5" customHeight="1">
      <c r="A116" s="10"/>
      <c r="B116" s="10"/>
      <c r="C116" s="10"/>
      <c r="D116" s="10"/>
      <c r="E116" s="10"/>
      <c r="F116" s="10"/>
      <c r="G116" s="11"/>
      <c r="J116" s="28"/>
      <c r="K116" s="28"/>
    </row>
    <row r="117" spans="7:11" s="6" customFormat="1" ht="8.25" customHeight="1">
      <c r="G117" s="7"/>
      <c r="J117" s="54"/>
      <c r="K117" s="54"/>
    </row>
    <row r="118" spans="7:11" s="6" customFormat="1" ht="9.75" customHeight="1">
      <c r="G118" s="7"/>
      <c r="J118" s="54"/>
      <c r="K118" s="54"/>
    </row>
  </sheetData>
  <printOptions horizontalCentered="1"/>
  <pageMargins left="0.31496062992125984" right="0.2362204724409449" top="0.6299212598425197" bottom="0.2362204724409449" header="0.4724409448818898" footer="0.2362204724409449"/>
  <pageSetup fitToHeight="4" horizontalDpi="1200" verticalDpi="12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Abengoa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Borrajo Lovera</dc:creator>
  <cp:keywords/>
  <dc:description/>
  <cp:lastModifiedBy>Usuario</cp:lastModifiedBy>
  <cp:lastPrinted>2009-02-21T18:11:54Z</cp:lastPrinted>
  <dcterms:created xsi:type="dcterms:W3CDTF">2005-02-16T11:02:23Z</dcterms:created>
  <dcterms:modified xsi:type="dcterms:W3CDTF">2009-02-25T16:33:12Z</dcterms:modified>
  <cp:category/>
  <cp:version/>
  <cp:contentType/>
  <cp:contentStatus/>
</cp:coreProperties>
</file>